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2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G34" i="2"/>
  <c r="E28"/>
  <c r="E26"/>
  <c r="E32" s="1"/>
  <c r="E12" l="1"/>
  <c r="E13"/>
  <c r="G15" s="1"/>
</calcChain>
</file>

<file path=xl/sharedStrings.xml><?xml version="1.0" encoding="utf-8"?>
<sst xmlns="http://schemas.openxmlformats.org/spreadsheetml/2006/main" count="20" uniqueCount="18">
  <si>
    <t>Net Asset Value (NAV)=</t>
  </si>
  <si>
    <t>Total Assets - Total Liabilities</t>
  </si>
  <si>
    <t>Outstanding Shares</t>
  </si>
  <si>
    <t>Gains on disposal of property</t>
  </si>
  <si>
    <t>FFO</t>
  </si>
  <si>
    <t>Existing property capital improvement</t>
  </si>
  <si>
    <t>Adjusted Funds From Operations</t>
  </si>
  <si>
    <t>Total Liabilities</t>
  </si>
  <si>
    <t>MV Of assets and other income</t>
  </si>
  <si>
    <t>EBITA</t>
  </si>
  <si>
    <t>less:</t>
  </si>
  <si>
    <t>Interest Expense</t>
  </si>
  <si>
    <t>AFFO</t>
  </si>
  <si>
    <t>Capitalization Rate</t>
  </si>
  <si>
    <t>Total Market Value</t>
  </si>
  <si>
    <t>Market value/ share</t>
  </si>
  <si>
    <t>Exhibit 1</t>
  </si>
  <si>
    <t>Net Asset Value (NAV)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</si>
</sst>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2" fillId="0" borderId="0" xfId="1" applyFont="1"/>
    <xf numFmtId="164" fontId="2" fillId="0" borderId="0" xfId="1" applyNumberFormat="1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164" fontId="2" fillId="0" borderId="1" xfId="1" applyNumberFormat="1" applyFont="1" applyBorder="1"/>
    <xf numFmtId="0" fontId="3" fillId="0" borderId="0" xfId="0" applyFont="1"/>
    <xf numFmtId="43" fontId="2" fillId="0" borderId="3" xfId="0" applyNumberFormat="1" applyFont="1" applyBorder="1"/>
    <xf numFmtId="164" fontId="2" fillId="0" borderId="0" xfId="1" applyNumberFormat="1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10" fontId="2" fillId="0" borderId="0" xfId="0" applyNumberFormat="1" applyFont="1"/>
    <xf numFmtId="164" fontId="2" fillId="0" borderId="2" xfId="1" applyNumberFormat="1" applyFont="1" applyBorder="1"/>
    <xf numFmtId="43" fontId="2" fillId="0" borderId="0" xfId="0" applyNumberFormat="1" applyFont="1" applyBorder="1"/>
    <xf numFmtId="0" fontId="2" fillId="0" borderId="0" xfId="0" applyFont="1" applyAlignment="1">
      <alignment horizontal="left" vertical="top"/>
    </xf>
    <xf numFmtId="2" fontId="2" fillId="0" borderId="3" xfId="0" applyNumberFormat="1" applyFont="1" applyBorder="1"/>
    <xf numFmtId="43" fontId="2" fillId="0" borderId="0" xfId="0" applyNumberFormat="1" applyFont="1"/>
    <xf numFmtId="2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BreakPreview" topLeftCell="A7" zoomScale="90" zoomScaleSheetLayoutView="90" workbookViewId="0">
      <selection activeCell="I20" sqref="I20"/>
    </sheetView>
  </sheetViews>
  <sheetFormatPr defaultRowHeight="15.75"/>
  <cols>
    <col min="1" max="1" width="9.28515625" style="3" bestFit="1" customWidth="1"/>
    <col min="2" max="2" width="34.28515625" style="3" bestFit="1" customWidth="1"/>
    <col min="3" max="3" width="27.28515625" style="3" customWidth="1"/>
    <col min="4" max="4" width="0.7109375" style="3" customWidth="1"/>
    <col min="5" max="5" width="16.5703125" style="3" bestFit="1" customWidth="1"/>
    <col min="6" max="6" width="0.5703125" style="3" customWidth="1"/>
    <col min="7" max="7" width="9.42578125" style="3" bestFit="1" customWidth="1"/>
    <col min="8" max="8" width="11.28515625" style="3" bestFit="1" customWidth="1"/>
    <col min="9" max="9" width="9.140625" style="3"/>
    <col min="10" max="10" width="12.42578125" style="3" bestFit="1" customWidth="1"/>
    <col min="11" max="11" width="9.140625" style="3"/>
    <col min="12" max="12" width="10.140625" style="3" bestFit="1" customWidth="1"/>
    <col min="13" max="16384" width="9.140625" style="3"/>
  </cols>
  <sheetData>
    <row r="1" spans="1:8">
      <c r="A1" s="7" t="s">
        <v>16</v>
      </c>
    </row>
    <row r="2" spans="1:8">
      <c r="A2" s="7"/>
    </row>
    <row r="3" spans="1:8">
      <c r="A3" s="15">
        <v>1</v>
      </c>
      <c r="B3" s="7" t="s">
        <v>17</v>
      </c>
    </row>
    <row r="4" spans="1:8">
      <c r="A4" s="15"/>
    </row>
    <row r="5" spans="1:8">
      <c r="A5" s="15"/>
      <c r="B5" s="3" t="s">
        <v>8</v>
      </c>
      <c r="C5" s="2">
        <v>4336255</v>
      </c>
    </row>
    <row r="6" spans="1:8">
      <c r="A6" s="15"/>
      <c r="C6" s="2"/>
    </row>
    <row r="7" spans="1:8">
      <c r="A7" s="15"/>
      <c r="B7" s="3" t="s">
        <v>7</v>
      </c>
      <c r="C7" s="2">
        <v>1798250</v>
      </c>
      <c r="E7" s="11"/>
      <c r="G7" s="11"/>
    </row>
    <row r="8" spans="1:8">
      <c r="A8" s="15"/>
      <c r="C8" s="2"/>
    </row>
    <row r="9" spans="1:8">
      <c r="A9" s="15"/>
      <c r="B9" s="3" t="s">
        <v>2</v>
      </c>
      <c r="C9" s="2">
        <v>83082</v>
      </c>
    </row>
    <row r="10" spans="1:8">
      <c r="A10" s="15"/>
      <c r="C10" s="2"/>
    </row>
    <row r="11" spans="1:8">
      <c r="A11" s="15"/>
      <c r="C11" s="2"/>
    </row>
    <row r="12" spans="1:8">
      <c r="A12" s="15"/>
      <c r="B12" s="7" t="s">
        <v>0</v>
      </c>
      <c r="C12" s="4" t="s">
        <v>1</v>
      </c>
      <c r="D12" s="5"/>
      <c r="E12" s="6">
        <f>+C5-C7</f>
        <v>2538005</v>
      </c>
      <c r="F12" s="9"/>
    </row>
    <row r="13" spans="1:8">
      <c r="A13" s="15"/>
      <c r="C13" s="10" t="s">
        <v>2</v>
      </c>
      <c r="E13" s="2">
        <f>+C9</f>
        <v>83082</v>
      </c>
      <c r="F13" s="2"/>
    </row>
    <row r="14" spans="1:8">
      <c r="A14" s="15"/>
    </row>
    <row r="15" spans="1:8" ht="16.5" thickBot="1">
      <c r="A15" s="15"/>
      <c r="B15" s="3" t="s">
        <v>15</v>
      </c>
      <c r="G15" s="8">
        <f>+E12/E13</f>
        <v>30.548193351147059</v>
      </c>
      <c r="H15" s="17"/>
    </row>
    <row r="16" spans="1:8" ht="16.5" thickTop="1">
      <c r="A16" s="15"/>
      <c r="G16" s="14"/>
    </row>
    <row r="17" spans="1:7">
      <c r="A17" s="15"/>
      <c r="G17" s="14"/>
    </row>
    <row r="18" spans="1:7">
      <c r="A18" s="15"/>
    </row>
    <row r="19" spans="1:7">
      <c r="A19" s="15">
        <v>2</v>
      </c>
      <c r="B19" s="7" t="s">
        <v>6</v>
      </c>
    </row>
    <row r="22" spans="1:7">
      <c r="B22" s="3" t="s">
        <v>9</v>
      </c>
      <c r="E22" s="2">
        <v>319250</v>
      </c>
    </row>
    <row r="23" spans="1:7">
      <c r="A23" s="3" t="s">
        <v>10</v>
      </c>
      <c r="B23" s="3" t="s">
        <v>11</v>
      </c>
      <c r="E23" s="2">
        <v>-77479</v>
      </c>
    </row>
    <row r="24" spans="1:7">
      <c r="B24" s="3" t="s">
        <v>3</v>
      </c>
      <c r="E24" s="2">
        <v>-12349</v>
      </c>
    </row>
    <row r="25" spans="1:7">
      <c r="E25" s="6"/>
    </row>
    <row r="26" spans="1:7">
      <c r="B26" s="3" t="s">
        <v>4</v>
      </c>
      <c r="E26" s="2">
        <f>SUM(E22:E25)</f>
        <v>229422</v>
      </c>
    </row>
    <row r="27" spans="1:7">
      <c r="B27" s="3" t="s">
        <v>5</v>
      </c>
      <c r="E27" s="2">
        <v>0</v>
      </c>
    </row>
    <row r="28" spans="1:7" ht="16.5" thickBot="1">
      <c r="B28" s="3" t="s">
        <v>12</v>
      </c>
      <c r="E28" s="13">
        <f>+E26-E27</f>
        <v>229422</v>
      </c>
    </row>
    <row r="29" spans="1:7" ht="16.5" thickTop="1"/>
    <row r="30" spans="1:7">
      <c r="B30" s="3" t="s">
        <v>13</v>
      </c>
      <c r="E30" s="12">
        <v>8.1000000000000003E-2</v>
      </c>
    </row>
    <row r="32" spans="1:7">
      <c r="B32" s="3" t="s">
        <v>14</v>
      </c>
      <c r="E32" s="1">
        <f>+E26/E30</f>
        <v>2832370.3703703703</v>
      </c>
    </row>
    <row r="34" spans="2:8" ht="16.5" thickBot="1">
      <c r="B34" s="3" t="s">
        <v>15</v>
      </c>
      <c r="G34" s="16">
        <f>+E32/C9</f>
        <v>34.091263695750825</v>
      </c>
      <c r="H34" s="18"/>
    </row>
    <row r="35" spans="2:8" ht="16.5" thickTop="1"/>
  </sheetData>
  <pageMargins left="0.7" right="0.7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2014-05-06T12:00:23Z</dcterms:modified>
</cp:coreProperties>
</file>