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Case A " sheetId="1" r:id="rId1"/>
    <sheet name="Case B" sheetId="2" r:id="rId2"/>
  </sheets>
  <calcPr calcId="145621"/>
</workbook>
</file>

<file path=xl/calcChain.xml><?xml version="1.0" encoding="utf-8"?>
<calcChain xmlns="http://schemas.openxmlformats.org/spreadsheetml/2006/main">
  <c r="B13" i="2" l="1"/>
  <c r="B11" i="2"/>
  <c r="B17" i="2"/>
  <c r="B12" i="2"/>
  <c r="B9" i="2"/>
  <c r="B6" i="1"/>
  <c r="D31" i="1"/>
  <c r="D30" i="1"/>
  <c r="B30" i="1" s="1"/>
  <c r="B31" i="1" s="1"/>
  <c r="B32" i="1" s="1"/>
  <c r="B24" i="1"/>
  <c r="B20" i="1"/>
  <c r="B12" i="1"/>
  <c r="B11" i="1"/>
  <c r="B5" i="1"/>
  <c r="B13" i="1" l="1"/>
</calcChain>
</file>

<file path=xl/sharedStrings.xml><?xml version="1.0" encoding="utf-8"?>
<sst xmlns="http://schemas.openxmlformats.org/spreadsheetml/2006/main" count="48" uniqueCount="35">
  <si>
    <t>Appendices</t>
  </si>
  <si>
    <t>Original amount</t>
  </si>
  <si>
    <t>Amount received</t>
  </si>
  <si>
    <t>Remaining amount</t>
  </si>
  <si>
    <t>Advance</t>
  </si>
  <si>
    <t xml:space="preserve">Exchange rate </t>
  </si>
  <si>
    <t>Transaction date</t>
  </si>
  <si>
    <t>at the date of receipt</t>
  </si>
  <si>
    <t>Based on Transaction date</t>
  </si>
  <si>
    <t>Based on Receipt date</t>
  </si>
  <si>
    <t>Loss</t>
  </si>
  <si>
    <t>Interest rate Parity</t>
  </si>
  <si>
    <t>US Deposite rate</t>
  </si>
  <si>
    <t>UK Deposite rate</t>
  </si>
  <si>
    <t>Spot rate</t>
  </si>
  <si>
    <t>Future Spot rate</t>
  </si>
  <si>
    <t>Profit or loss due to change in Exchange rate</t>
  </si>
  <si>
    <t>Forward Contract</t>
  </si>
  <si>
    <t>Forward rate</t>
  </si>
  <si>
    <t>Money market</t>
  </si>
  <si>
    <t>Lending rate UK</t>
  </si>
  <si>
    <t>2% Above prime rate of 9%</t>
  </si>
  <si>
    <t>Borrowed Amount</t>
  </si>
  <si>
    <t>Three Months</t>
  </si>
  <si>
    <t>Deposite rate US</t>
  </si>
  <si>
    <t>Convert at Spot rate</t>
  </si>
  <si>
    <t>Dozier Industries (A)</t>
  </si>
  <si>
    <t>Dozier Industries (B)</t>
  </si>
  <si>
    <t>Option Contract</t>
  </si>
  <si>
    <t>Premium</t>
  </si>
  <si>
    <t>Strike Price</t>
  </si>
  <si>
    <t>Contract Size</t>
  </si>
  <si>
    <t>Amount</t>
  </si>
  <si>
    <t>Number of Contracts</t>
  </si>
  <si>
    <t>Total Amount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</si>
</sst>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-[$£-809]* #,##0_-;\-[$£-809]* #,##0_-;_-[$£-809]* &quot;-&quot;??_-;_-@_-"/>
    <numFmt numFmtId="168" formatCode="_(&quot;$&quot;* #,##0_);_(&quot;$&quot;* \(#,##0\);_(&quot;$&quot;* &quot;-&quot;??_);_(@_)"/>
    <numFmt numFmtId="170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6" fontId="0" fillId="0" borderId="0" xfId="1" applyNumberFormat="1" applyFont="1"/>
    <xf numFmtId="166" fontId="0" fillId="0" borderId="0" xfId="0" applyNumberFormat="1"/>
    <xf numFmtId="44" fontId="0" fillId="0" borderId="0" xfId="2" applyFont="1"/>
    <xf numFmtId="168" fontId="0" fillId="0" borderId="0" xfId="2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0" applyNumberFormat="1"/>
    <xf numFmtId="170" fontId="0" fillId="0" borderId="0" xfId="0" applyNumberFormat="1"/>
    <xf numFmtId="10" fontId="0" fillId="0" borderId="0" xfId="3" applyNumberFormat="1" applyFont="1"/>
    <xf numFmtId="1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9" workbookViewId="0">
      <selection activeCell="D1" sqref="D1:D2"/>
    </sheetView>
  </sheetViews>
  <sheetFormatPr defaultRowHeight="15" x14ac:dyDescent="0.25"/>
  <cols>
    <col min="1" max="1" width="18" bestFit="1" customWidth="1"/>
    <col min="2" max="2" width="12.5703125" bestFit="1" customWidth="1"/>
    <col min="3" max="3" width="17.28515625" customWidth="1"/>
  </cols>
  <sheetData>
    <row r="1" spans="1:4" ht="26.25" x14ac:dyDescent="0.4">
      <c r="D1" s="6" t="s">
        <v>26</v>
      </c>
    </row>
    <row r="2" spans="1:4" ht="18.75" x14ac:dyDescent="0.3">
      <c r="D2" s="7" t="s">
        <v>0</v>
      </c>
    </row>
    <row r="3" spans="1:4" x14ac:dyDescent="0.25">
      <c r="A3" s="5" t="s">
        <v>16</v>
      </c>
    </row>
    <row r="4" spans="1:4" x14ac:dyDescent="0.25">
      <c r="A4" t="s">
        <v>1</v>
      </c>
      <c r="B4" s="1">
        <v>594000</v>
      </c>
    </row>
    <row r="5" spans="1:4" x14ac:dyDescent="0.25">
      <c r="A5" t="s">
        <v>2</v>
      </c>
      <c r="B5" s="1">
        <f>10%*B4</f>
        <v>59400</v>
      </c>
      <c r="C5" t="s">
        <v>4</v>
      </c>
    </row>
    <row r="6" spans="1:4" x14ac:dyDescent="0.25">
      <c r="A6" t="s">
        <v>3</v>
      </c>
      <c r="B6" s="1">
        <f>B4-B5</f>
        <v>534600</v>
      </c>
    </row>
    <row r="8" spans="1:4" x14ac:dyDescent="0.25">
      <c r="A8" t="s">
        <v>5</v>
      </c>
      <c r="B8">
        <v>1.448</v>
      </c>
      <c r="C8" t="s">
        <v>6</v>
      </c>
    </row>
    <row r="9" spans="1:4" x14ac:dyDescent="0.25">
      <c r="A9" t="s">
        <v>5</v>
      </c>
      <c r="B9">
        <v>1.41</v>
      </c>
      <c r="C9" t="s">
        <v>7</v>
      </c>
    </row>
    <row r="11" spans="1:4" x14ac:dyDescent="0.25">
      <c r="A11" t="s">
        <v>2</v>
      </c>
      <c r="B11" s="4">
        <f>B6*B8</f>
        <v>774100.79999999993</v>
      </c>
      <c r="C11" t="s">
        <v>8</v>
      </c>
    </row>
    <row r="12" spans="1:4" x14ac:dyDescent="0.25">
      <c r="A12" t="s">
        <v>2</v>
      </c>
      <c r="B12" s="4">
        <f>B6*B9</f>
        <v>753786</v>
      </c>
      <c r="C12" t="s">
        <v>9</v>
      </c>
    </row>
    <row r="13" spans="1:4" x14ac:dyDescent="0.25">
      <c r="A13" t="s">
        <v>10</v>
      </c>
      <c r="B13" s="4">
        <f>B12-B11</f>
        <v>-20314.79999999993</v>
      </c>
    </row>
    <row r="16" spans="1:4" x14ac:dyDescent="0.25">
      <c r="A16" s="5" t="s">
        <v>11</v>
      </c>
    </row>
    <row r="17" spans="1:4" x14ac:dyDescent="0.25">
      <c r="A17" t="s">
        <v>12</v>
      </c>
      <c r="B17">
        <v>9.5625</v>
      </c>
    </row>
    <row r="18" spans="1:4" x14ac:dyDescent="0.25">
      <c r="A18" t="s">
        <v>13</v>
      </c>
      <c r="B18">
        <v>9.3125</v>
      </c>
    </row>
    <row r="19" spans="1:4" x14ac:dyDescent="0.25">
      <c r="A19" t="s">
        <v>14</v>
      </c>
      <c r="B19" s="3">
        <v>1.41</v>
      </c>
    </row>
    <row r="20" spans="1:4" x14ac:dyDescent="0.25">
      <c r="A20" t="s">
        <v>15</v>
      </c>
      <c r="B20" s="3">
        <f>(B19*B18)/B17</f>
        <v>1.3731372549019607</v>
      </c>
    </row>
    <row r="22" spans="1:4" x14ac:dyDescent="0.25">
      <c r="A22" s="5" t="s">
        <v>17</v>
      </c>
    </row>
    <row r="23" spans="1:4" x14ac:dyDescent="0.25">
      <c r="A23" t="s">
        <v>18</v>
      </c>
      <c r="B23">
        <v>1.4117999999999999</v>
      </c>
    </row>
    <row r="24" spans="1:4" x14ac:dyDescent="0.25">
      <c r="A24" t="s">
        <v>2</v>
      </c>
      <c r="B24" s="4">
        <f>B23*B6</f>
        <v>754748.28</v>
      </c>
    </row>
    <row r="26" spans="1:4" x14ac:dyDescent="0.25">
      <c r="A26" s="5" t="s">
        <v>19</v>
      </c>
    </row>
    <row r="27" spans="1:4" x14ac:dyDescent="0.25">
      <c r="A27" t="s">
        <v>20</v>
      </c>
      <c r="B27" s="8">
        <v>0.12</v>
      </c>
      <c r="C27" t="s">
        <v>21</v>
      </c>
    </row>
    <row r="28" spans="1:4" x14ac:dyDescent="0.25">
      <c r="A28" t="s">
        <v>24</v>
      </c>
      <c r="B28" s="9">
        <v>9.5625000000000002E-2</v>
      </c>
    </row>
    <row r="29" spans="1:4" x14ac:dyDescent="0.25">
      <c r="D29" t="s">
        <v>23</v>
      </c>
    </row>
    <row r="30" spans="1:4" x14ac:dyDescent="0.25">
      <c r="A30" t="s">
        <v>22</v>
      </c>
      <c r="B30" s="2">
        <f>B6/(1+D30)^3</f>
        <v>489234.73109019909</v>
      </c>
      <c r="C30" t="s">
        <v>20</v>
      </c>
      <c r="D30" s="10">
        <f>(B27/12)*3</f>
        <v>0.03</v>
      </c>
    </row>
    <row r="31" spans="1:4" x14ac:dyDescent="0.25">
      <c r="A31" t="s">
        <v>25</v>
      </c>
      <c r="B31" s="4">
        <f>B30*B19</f>
        <v>689820.97083718062</v>
      </c>
      <c r="C31" t="s">
        <v>24</v>
      </c>
      <c r="D31" s="10">
        <f>(B28/12)*3</f>
        <v>2.390625E-2</v>
      </c>
    </row>
    <row r="32" spans="1:4" x14ac:dyDescent="0.25">
      <c r="A32" t="s">
        <v>2</v>
      </c>
      <c r="B32" s="4">
        <f>B31*(1+D31)^3</f>
        <v>740486.20960261149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5" sqref="A15"/>
    </sheetView>
  </sheetViews>
  <sheetFormatPr defaultRowHeight="15" x14ac:dyDescent="0.25"/>
  <cols>
    <col min="1" max="1" width="21.5703125" bestFit="1" customWidth="1"/>
    <col min="2" max="2" width="16.28515625" bestFit="1" customWidth="1"/>
  </cols>
  <sheetData>
    <row r="1" spans="1:3" ht="26.25" x14ac:dyDescent="0.4">
      <c r="C1" s="6" t="s">
        <v>27</v>
      </c>
    </row>
    <row r="2" spans="1:3" ht="18.75" x14ac:dyDescent="0.3">
      <c r="C2" s="7" t="s">
        <v>0</v>
      </c>
    </row>
    <row r="4" spans="1:3" x14ac:dyDescent="0.25">
      <c r="A4" s="5" t="s">
        <v>28</v>
      </c>
    </row>
    <row r="5" spans="1:3" x14ac:dyDescent="0.25">
      <c r="A5" t="s">
        <v>29</v>
      </c>
      <c r="B5">
        <v>4.3999999999999997E-2</v>
      </c>
    </row>
    <row r="6" spans="1:3" x14ac:dyDescent="0.25">
      <c r="A6" t="s">
        <v>30</v>
      </c>
      <c r="B6" s="3">
        <v>1.45</v>
      </c>
    </row>
    <row r="7" spans="1:3" x14ac:dyDescent="0.25">
      <c r="A7" t="s">
        <v>31</v>
      </c>
      <c r="B7" s="2">
        <v>12500</v>
      </c>
    </row>
    <row r="8" spans="1:3" x14ac:dyDescent="0.25">
      <c r="A8" t="s">
        <v>32</v>
      </c>
      <c r="B8" s="2">
        <v>1057500</v>
      </c>
    </row>
    <row r="9" spans="1:3" x14ac:dyDescent="0.25">
      <c r="A9" t="s">
        <v>33</v>
      </c>
      <c r="B9" s="11">
        <f>B8/B7</f>
        <v>84.6</v>
      </c>
    </row>
    <row r="11" spans="1:3" x14ac:dyDescent="0.25">
      <c r="A11" t="s">
        <v>32</v>
      </c>
      <c r="B11" s="2">
        <f>B9*B7*B6</f>
        <v>1533375</v>
      </c>
    </row>
    <row r="12" spans="1:3" x14ac:dyDescent="0.25">
      <c r="A12" t="s">
        <v>29</v>
      </c>
      <c r="B12" s="2">
        <f>B5*B9*B7</f>
        <v>46529.999999999993</v>
      </c>
    </row>
    <row r="13" spans="1:3" x14ac:dyDescent="0.25">
      <c r="A13" t="s">
        <v>34</v>
      </c>
      <c r="B13" s="4">
        <f>B11-B12</f>
        <v>1486845</v>
      </c>
    </row>
    <row r="15" spans="1:3" x14ac:dyDescent="0.25">
      <c r="A15" s="5" t="s">
        <v>17</v>
      </c>
    </row>
    <row r="16" spans="1:3" x14ac:dyDescent="0.25">
      <c r="A16" t="s">
        <v>18</v>
      </c>
      <c r="B16" s="3">
        <v>1.4198</v>
      </c>
    </row>
    <row r="17" spans="1:2" x14ac:dyDescent="0.25">
      <c r="A17" t="s">
        <v>34</v>
      </c>
      <c r="B17" s="4">
        <f>B8*B16</f>
        <v>1501438.5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Case A </vt:lpstr>
      <vt:lpstr>Case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Zaroon khan</dc:creator>
  <cp:lastModifiedBy>Zaroon khan</cp:lastModifiedBy>
  <dcterms:created xsi:type="dcterms:W3CDTF">2014-05-05T19:51:22Z</dcterms:created>
  <dcterms:modified xsi:type="dcterms:W3CDTF">2014-05-05T21:42:05Z</dcterms:modified>
</cp:coreProperties>
</file>